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0" yWindow="120" windowWidth="16260" windowHeight="6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64" i="1"/>
  <c r="K66"/>
  <c r="L31"/>
  <c r="J33"/>
  <c r="L58"/>
  <c r="L26"/>
  <c r="O93"/>
  <c r="O88"/>
  <c r="O83"/>
  <c r="O76"/>
  <c r="O66"/>
  <c r="O33"/>
  <c r="G93"/>
  <c r="G88"/>
  <c r="G83"/>
  <c r="G76"/>
  <c r="G66"/>
  <c r="G42"/>
  <c r="G20"/>
  <c r="G9"/>
  <c r="G33"/>
  <c r="G28"/>
  <c r="O20"/>
  <c r="J20"/>
  <c r="K20"/>
  <c r="O9"/>
  <c r="L9"/>
  <c r="J93"/>
  <c r="L91"/>
  <c r="L93" s="1"/>
  <c r="L87"/>
  <c r="L86"/>
  <c r="L85"/>
  <c r="K83"/>
  <c r="J83"/>
  <c r="L81"/>
  <c r="L80"/>
  <c r="L79"/>
  <c r="L78"/>
  <c r="K76"/>
  <c r="J76"/>
  <c r="L75"/>
  <c r="L73"/>
  <c r="L72"/>
  <c r="L60"/>
  <c r="L56"/>
  <c r="L53"/>
  <c r="J66"/>
  <c r="L63"/>
  <c r="L62"/>
  <c r="L61"/>
  <c r="L52"/>
  <c r="O42"/>
  <c r="K42"/>
  <c r="J42"/>
  <c r="L38"/>
  <c r="L42" s="1"/>
  <c r="L30"/>
  <c r="O28"/>
  <c r="K28"/>
  <c r="J28"/>
  <c r="L23"/>
  <c r="L22"/>
  <c r="L88" l="1"/>
  <c r="L28"/>
  <c r="L20"/>
  <c r="L33"/>
  <c r="O44"/>
  <c r="G44"/>
  <c r="L83"/>
  <c r="O95"/>
  <c r="L66"/>
  <c r="G95"/>
  <c r="L76"/>
  <c r="L44" l="1"/>
  <c r="L95"/>
</calcChain>
</file>

<file path=xl/sharedStrings.xml><?xml version="1.0" encoding="utf-8"?>
<sst xmlns="http://schemas.openxmlformats.org/spreadsheetml/2006/main" count="118" uniqueCount="80">
  <si>
    <t>Ten Month</t>
  </si>
  <si>
    <t>Revenues</t>
  </si>
  <si>
    <t>Actual</t>
  </si>
  <si>
    <t>Two Month</t>
  </si>
  <si>
    <t>Total Year</t>
  </si>
  <si>
    <t xml:space="preserve"> 2019 BUDGET </t>
  </si>
  <si>
    <t>Ordinary Income/Expense</t>
  </si>
  <si>
    <t>Projection</t>
  </si>
  <si>
    <t>41110 · Local Tax Revenue</t>
  </si>
  <si>
    <t>41140 · Local Mobile Home Revenue</t>
  </si>
  <si>
    <t>41150 · Local Forest Crop Revenue</t>
  </si>
  <si>
    <t>Subtotal</t>
  </si>
  <si>
    <t>43410 · State Shared Revenue</t>
  </si>
  <si>
    <t>43420 · Fire Insurance Refund Revenue</t>
  </si>
  <si>
    <t>Personal Property Aid  (New)</t>
  </si>
  <si>
    <t>43430 · Exempt Computer Aid</t>
  </si>
  <si>
    <t>43531 · State Highway Aid Revenue</t>
  </si>
  <si>
    <t>43545 · Recycling Grant Revenue</t>
  </si>
  <si>
    <t>43640 · Forest Crop Severance</t>
  </si>
  <si>
    <t xml:space="preserve">                    --</t>
  </si>
  <si>
    <t>43660 · Aids on Certain Lands-Nat. R.</t>
  </si>
  <si>
    <t>44110 · Beverage License Revenue</t>
  </si>
  <si>
    <t>44111 · Bus./Cable Franchise Fees</t>
  </si>
  <si>
    <t>44120 · Other Business/Occup Lic./Permits</t>
  </si>
  <si>
    <t>44200 · Non Business License Revenue</t>
  </si>
  <si>
    <t>44300 · Building Permits Revenue</t>
  </si>
  <si>
    <t>44400 · Zoning Permits &amp; Fees Revenue</t>
  </si>
  <si>
    <t>46100 GovernCharges for Service Rev.</t>
  </si>
  <si>
    <t xml:space="preserve">                   --</t>
  </si>
  <si>
    <t>46310 · Highway Revenue Incl. Misc.</t>
  </si>
  <si>
    <t>46430 · Solid Waste Chg/Spec. Chg</t>
  </si>
  <si>
    <t>48100 · Interest Revenue/Gen &amp; Restrict</t>
  </si>
  <si>
    <t>48200 · Rent Revenue</t>
  </si>
  <si>
    <t>48900 · Misc.Rev/Patron/Ref,Lott.Adm</t>
  </si>
  <si>
    <t>49000  Special Assessment Cert.</t>
  </si>
  <si>
    <t>Total Income</t>
  </si>
  <si>
    <t xml:space="preserve">  </t>
  </si>
  <si>
    <t>Expenditures</t>
  </si>
  <si>
    <t>General Government</t>
  </si>
  <si>
    <t>50000 · Social Security/Local Exp.</t>
  </si>
  <si>
    <t>51100 · Administrative Board</t>
  </si>
  <si>
    <t>51300 · Legal</t>
  </si>
  <si>
    <t>51400 · Other General Gov't Exp</t>
  </si>
  <si>
    <t xml:space="preserve">                   ---</t>
  </si>
  <si>
    <t>51420 · Clerk - Salary &amp; Expense</t>
  </si>
  <si>
    <t>51440 · Elections</t>
  </si>
  <si>
    <t>51500 · Other Gov't - Financial</t>
  </si>
  <si>
    <t>51510 · Accounting - Auditing</t>
  </si>
  <si>
    <t>51520 · Treasurer - Salary &amp; Expense</t>
  </si>
  <si>
    <t>51530 · Assesor - Salary &amp; Expense</t>
  </si>
  <si>
    <t>51600 · Building &amp; Plant</t>
  </si>
  <si>
    <t>51900 · Other General Gov't Expense -</t>
  </si>
  <si>
    <t>51930 · Non-Dept. Ins. &amp; Bond</t>
  </si>
  <si>
    <t>59900 · Miscellaneous Expense</t>
  </si>
  <si>
    <t>Public Safety</t>
  </si>
  <si>
    <t>52100 · Constable - Animal Protection</t>
  </si>
  <si>
    <t>52200 · Fire Protection</t>
  </si>
  <si>
    <t>52300 · Ambulance Service</t>
  </si>
  <si>
    <t>52400 · Building Inspection</t>
  </si>
  <si>
    <t>Public Works</t>
  </si>
  <si>
    <t>53311 · Highway Maintenance</t>
  </si>
  <si>
    <t>53420 · Street Lighting</t>
  </si>
  <si>
    <t>53630 · Waste Disposal</t>
  </si>
  <si>
    <t>53635 · Recycling</t>
  </si>
  <si>
    <t>53640 · Weed Control</t>
  </si>
  <si>
    <t>Conservation and Development</t>
  </si>
  <si>
    <t>55200 · Parks and Recreation</t>
  </si>
  <si>
    <t>56300 · Planning / Zoning</t>
  </si>
  <si>
    <t>56400 · Appeals</t>
  </si>
  <si>
    <t>Capital Expenditures</t>
  </si>
  <si>
    <t>53315 · Highway Construction</t>
  </si>
  <si>
    <t>57324 · Highway Equipment Outlay</t>
  </si>
  <si>
    <t>52810 · Capital Outlay Fire Equipment</t>
  </si>
  <si>
    <t>Total Expense</t>
  </si>
  <si>
    <t>Town of Richmond   2020 Budget Worksheet Draft 1</t>
  </si>
  <si>
    <t>2019 Budget</t>
  </si>
  <si>
    <t xml:space="preserve"> 2020 BUDGET </t>
  </si>
  <si>
    <t>2020 Draft BUDGET</t>
  </si>
  <si>
    <t>Video Service Aid</t>
  </si>
  <si>
    <t>2018  Actual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</si>
</sst>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4" fontId="0" fillId="0" borderId="0" xfId="0" applyNumberFormat="1"/>
    <xf numFmtId="43" fontId="0" fillId="0" borderId="0" xfId="1" applyNumberFormat="1" applyFont="1"/>
    <xf numFmtId="43" fontId="0" fillId="0" borderId="0" xfId="0" applyNumberFormat="1"/>
    <xf numFmtId="44" fontId="0" fillId="0" borderId="0" xfId="1" applyNumberFormat="1" applyFont="1"/>
    <xf numFmtId="44" fontId="0" fillId="0" borderId="0" xfId="0" applyNumberFormat="1"/>
    <xf numFmtId="0" fontId="2" fillId="0" borderId="0" xfId="0" applyFont="1"/>
    <xf numFmtId="0" fontId="2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1" applyNumberFormat="1" applyFont="1"/>
    <xf numFmtId="44" fontId="0" fillId="0" borderId="0" xfId="1" applyFont="1"/>
    <xf numFmtId="44" fontId="2" fillId="0" borderId="0" xfId="1" applyFont="1"/>
    <xf numFmtId="43" fontId="2" fillId="0" borderId="0" xfId="1" applyNumberFormat="1" applyFont="1"/>
    <xf numFmtId="8" fontId="0" fillId="0" borderId="0" xfId="1" applyNumberFormat="1" applyFont="1"/>
    <xf numFmtId="0" fontId="3" fillId="0" borderId="0" xfId="0" applyFont="1"/>
    <xf numFmtId="2" fontId="0" fillId="0" borderId="0" xfId="1" applyNumberFormat="1" applyFont="1"/>
    <xf numFmtId="8" fontId="0" fillId="0" borderId="0" xfId="0" applyNumberFormat="1"/>
    <xf numFmtId="39" fontId="0" fillId="0" borderId="0" xfId="0" applyNumberFormat="1"/>
    <xf numFmtId="39" fontId="0" fillId="0" borderId="0" xfId="0" applyNumberFormat="1" applyAlignment="1">
      <alignment horizontal="center"/>
    </xf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A60" workbookViewId="0">
      <selection activeCell="Q67" sqref="Q67"/>
    </sheetView>
  </sheetViews>
  <sheetFormatPr defaultRowHeight="14.5"/>
  <cols>
    <col min="1" max="1" width="3.1796875" customWidth="1"/>
    <col min="2" max="2" width="8.7265625" hidden="1" customWidth="1"/>
    <col min="6" max="6" width="6.81640625" style="1" customWidth="1"/>
    <col min="7" max="7" width="19.54296875" style="18" customWidth="1"/>
    <col min="8" max="8" width="13.1796875" customWidth="1"/>
    <col min="9" max="9" width="2.1796875" customWidth="1"/>
    <col min="10" max="10" width="12.7265625" customWidth="1"/>
    <col min="11" max="11" width="15.36328125" customWidth="1"/>
    <col min="12" max="12" width="12.81640625" customWidth="1"/>
    <col min="13" max="13" width="1.1796875" customWidth="1"/>
    <col min="14" max="14" width="1.81640625" hidden="1" customWidth="1"/>
    <col min="15" max="15" width="13.54296875" customWidth="1"/>
    <col min="16" max="16" width="12.26953125" customWidth="1"/>
  </cols>
  <sheetData>
    <row r="1" spans="1:16" s="1" customFormat="1">
      <c r="G1" s="18"/>
    </row>
    <row r="2" spans="1:16">
      <c r="A2" s="1"/>
      <c r="B2" s="1"/>
      <c r="C2" s="1"/>
      <c r="D2" s="1"/>
      <c r="E2" s="1"/>
      <c r="H2" s="7"/>
      <c r="I2" s="7" t="s">
        <v>74</v>
      </c>
      <c r="J2" s="10"/>
      <c r="K2" s="1"/>
      <c r="L2" s="1"/>
      <c r="M2" s="1"/>
      <c r="N2" s="1"/>
      <c r="O2" s="1"/>
    </row>
    <row r="3" spans="1:16">
      <c r="A3" s="1" t="s">
        <v>36</v>
      </c>
      <c r="B3" s="1"/>
      <c r="C3" s="1"/>
      <c r="D3" s="1"/>
      <c r="E3" s="1"/>
      <c r="G3" s="18" t="s">
        <v>79</v>
      </c>
      <c r="H3" s="7" t="s">
        <v>75</v>
      </c>
      <c r="I3" s="7"/>
      <c r="J3" s="8" t="s">
        <v>0</v>
      </c>
      <c r="K3" s="9">
        <v>2019</v>
      </c>
      <c r="L3" s="9">
        <v>2019</v>
      </c>
      <c r="M3" s="7"/>
      <c r="N3" s="9"/>
      <c r="O3" s="9"/>
    </row>
    <row r="4" spans="1:16">
      <c r="A4" s="1"/>
      <c r="B4" s="1"/>
      <c r="C4" s="1"/>
      <c r="D4" s="15" t="s">
        <v>1</v>
      </c>
      <c r="E4" s="1"/>
      <c r="H4" s="9"/>
      <c r="I4" s="7"/>
      <c r="J4" s="8" t="s">
        <v>2</v>
      </c>
      <c r="K4" s="9" t="s">
        <v>3</v>
      </c>
      <c r="L4" s="9" t="s">
        <v>4</v>
      </c>
      <c r="M4" s="7"/>
      <c r="N4" s="9"/>
      <c r="O4" s="9" t="s">
        <v>76</v>
      </c>
    </row>
    <row r="5" spans="1:16">
      <c r="A5" s="1" t="s">
        <v>6</v>
      </c>
      <c r="B5" s="1"/>
      <c r="C5" s="1"/>
      <c r="D5" s="1"/>
      <c r="E5" s="1"/>
      <c r="H5" s="13"/>
      <c r="I5" s="7"/>
      <c r="J5" s="8"/>
      <c r="K5" s="9" t="s">
        <v>7</v>
      </c>
      <c r="L5" s="9" t="s">
        <v>7</v>
      </c>
      <c r="M5" s="7"/>
      <c r="N5" s="7"/>
      <c r="O5" s="13"/>
    </row>
    <row r="6" spans="1:16">
      <c r="A6" s="1"/>
      <c r="B6" s="1"/>
      <c r="C6" s="1" t="s">
        <v>8</v>
      </c>
      <c r="D6" s="1"/>
      <c r="E6" s="1"/>
      <c r="G6" s="11">
        <v>239538</v>
      </c>
      <c r="H6" s="11">
        <v>242460</v>
      </c>
      <c r="I6" s="1"/>
      <c r="J6" s="5"/>
      <c r="K6" s="11"/>
      <c r="L6" s="11">
        <v>242460</v>
      </c>
      <c r="M6" s="6"/>
      <c r="N6" s="6"/>
      <c r="O6" s="11">
        <v>244997</v>
      </c>
    </row>
    <row r="7" spans="1:16">
      <c r="A7" s="1"/>
      <c r="B7" s="1"/>
      <c r="C7" s="1" t="s">
        <v>9</v>
      </c>
      <c r="D7" s="1"/>
      <c r="E7" s="1"/>
      <c r="G7" s="18">
        <v>13445</v>
      </c>
      <c r="H7" s="3">
        <v>10500</v>
      </c>
      <c r="I7" s="1"/>
      <c r="J7" s="3"/>
      <c r="K7" s="3"/>
      <c r="L7" s="3">
        <v>10500</v>
      </c>
      <c r="M7" s="4"/>
      <c r="N7" s="2"/>
      <c r="O7" s="3">
        <v>10500</v>
      </c>
    </row>
    <row r="8" spans="1:16">
      <c r="A8" s="1"/>
      <c r="B8" s="1"/>
      <c r="C8" s="1" t="s">
        <v>10</v>
      </c>
      <c r="D8" s="1"/>
      <c r="E8" s="1"/>
      <c r="G8" s="18">
        <v>17358</v>
      </c>
      <c r="H8" s="3"/>
      <c r="I8" s="1"/>
      <c r="J8" s="3"/>
      <c r="K8" s="3"/>
      <c r="L8" s="3"/>
      <c r="M8" s="1"/>
      <c r="N8" s="1"/>
      <c r="O8" s="3"/>
    </row>
    <row r="9" spans="1:16">
      <c r="A9" s="1"/>
      <c r="B9" s="1"/>
      <c r="C9" s="1"/>
      <c r="D9" s="1"/>
      <c r="E9" s="1" t="s">
        <v>11</v>
      </c>
      <c r="G9" s="18">
        <f>SUM(G6:G8)</f>
        <v>270341</v>
      </c>
      <c r="H9" s="5">
        <v>252960</v>
      </c>
      <c r="I9" s="6"/>
      <c r="J9" s="5"/>
      <c r="K9" s="3"/>
      <c r="L9" s="5">
        <f>SUM(L6:L8)</f>
        <v>252960</v>
      </c>
      <c r="M9" s="6"/>
      <c r="N9" s="6"/>
      <c r="O9" s="5">
        <f>SUM(O6:O8)</f>
        <v>255497</v>
      </c>
    </row>
    <row r="10" spans="1:16">
      <c r="A10" s="1"/>
      <c r="B10" s="1"/>
      <c r="C10" s="1"/>
      <c r="D10" s="1"/>
      <c r="E10" s="1"/>
      <c r="H10" s="3"/>
      <c r="I10" s="1"/>
      <c r="J10" s="3"/>
      <c r="K10" s="3"/>
      <c r="L10" s="3"/>
      <c r="M10" s="1"/>
      <c r="N10" s="1"/>
      <c r="O10" s="3"/>
    </row>
    <row r="11" spans="1:16">
      <c r="A11" s="1"/>
      <c r="B11" s="1"/>
      <c r="C11" s="1" t="s">
        <v>12</v>
      </c>
      <c r="D11" s="1"/>
      <c r="E11" s="1"/>
      <c r="G11" s="18">
        <v>46831</v>
      </c>
      <c r="H11" s="5">
        <v>46572.22</v>
      </c>
      <c r="I11" s="6"/>
      <c r="J11" s="5">
        <v>6985.84</v>
      </c>
      <c r="K11" s="5">
        <v>39586.379999999997</v>
      </c>
      <c r="L11" s="5">
        <v>46572.22</v>
      </c>
      <c r="M11" s="6"/>
      <c r="N11" s="6"/>
      <c r="O11" s="5">
        <v>46342.84</v>
      </c>
      <c r="P11" s="6"/>
    </row>
    <row r="12" spans="1:16">
      <c r="A12" s="1"/>
      <c r="B12" s="1"/>
      <c r="C12" s="1" t="s">
        <v>13</v>
      </c>
      <c r="D12" s="1"/>
      <c r="E12" s="1"/>
      <c r="G12" s="18">
        <v>6465</v>
      </c>
      <c r="H12" s="3">
        <v>6250</v>
      </c>
      <c r="I12" s="1"/>
      <c r="J12" s="3">
        <v>6649.58</v>
      </c>
      <c r="K12" s="3"/>
      <c r="L12" s="3">
        <v>6649.58</v>
      </c>
      <c r="M12" s="4"/>
      <c r="N12" s="2"/>
      <c r="O12" s="3">
        <v>6700</v>
      </c>
      <c r="P12" s="4"/>
    </row>
    <row r="13" spans="1:16">
      <c r="A13" s="1"/>
      <c r="B13" s="1"/>
      <c r="C13" s="1"/>
      <c r="D13" s="1" t="s">
        <v>14</v>
      </c>
      <c r="E13" s="1"/>
      <c r="H13" s="3">
        <v>578.4</v>
      </c>
      <c r="I13" s="1"/>
      <c r="J13" s="3">
        <v>578.4</v>
      </c>
      <c r="K13" s="3"/>
      <c r="L13" s="3">
        <v>578.4</v>
      </c>
      <c r="M13" s="4"/>
      <c r="N13" s="2"/>
      <c r="O13" s="3">
        <v>578.4</v>
      </c>
      <c r="P13" s="4"/>
    </row>
    <row r="14" spans="1:16">
      <c r="A14" s="1"/>
      <c r="B14" s="1"/>
      <c r="C14" s="1" t="s">
        <v>15</v>
      </c>
      <c r="D14" s="1"/>
      <c r="E14" s="1"/>
      <c r="G14" s="18">
        <v>1096</v>
      </c>
      <c r="H14" s="3">
        <v>1100</v>
      </c>
      <c r="I14" s="1"/>
      <c r="J14" s="3">
        <v>1122.4000000000001</v>
      </c>
      <c r="K14" s="3"/>
      <c r="L14" s="3">
        <v>1122.4000000000001</v>
      </c>
      <c r="M14" s="1"/>
      <c r="N14" s="1"/>
      <c r="O14" s="3">
        <v>1122.4000000000001</v>
      </c>
      <c r="P14" s="4"/>
    </row>
    <row r="15" spans="1:16" s="1" customFormat="1">
      <c r="D15" s="1" t="s">
        <v>78</v>
      </c>
      <c r="G15" s="18"/>
      <c r="H15" s="3"/>
      <c r="J15" s="3"/>
      <c r="K15" s="3"/>
      <c r="L15" s="3"/>
      <c r="O15" s="3">
        <v>1010.06</v>
      </c>
      <c r="P15" s="4"/>
    </row>
    <row r="16" spans="1:16">
      <c r="C16" s="1" t="s">
        <v>16</v>
      </c>
      <c r="D16" s="1"/>
      <c r="E16" s="1"/>
      <c r="G16" s="18">
        <v>135695</v>
      </c>
      <c r="H16" s="3">
        <v>135695.20000000001</v>
      </c>
      <c r="I16" s="1"/>
      <c r="J16" s="3">
        <v>101771.4</v>
      </c>
      <c r="K16" s="3">
        <v>33923.800000000003</v>
      </c>
      <c r="L16" s="3">
        <v>135695.20000000001</v>
      </c>
      <c r="M16" s="3">
        <v>149270.39999999999</v>
      </c>
      <c r="N16" s="2"/>
      <c r="O16" s="3">
        <v>149270.39999999999</v>
      </c>
      <c r="P16" s="4"/>
    </row>
    <row r="17" spans="2:16">
      <c r="C17" s="1" t="s">
        <v>17</v>
      </c>
      <c r="D17" s="1"/>
      <c r="E17" s="1"/>
      <c r="G17" s="18">
        <v>2479</v>
      </c>
      <c r="H17" s="3">
        <v>2400</v>
      </c>
      <c r="I17" s="1"/>
      <c r="J17" s="3">
        <v>2483.61</v>
      </c>
      <c r="K17" s="3"/>
      <c r="L17" s="3">
        <v>2483.61</v>
      </c>
      <c r="M17" s="1"/>
      <c r="N17" s="2"/>
      <c r="O17" s="3">
        <v>2500</v>
      </c>
    </row>
    <row r="18" spans="2:16">
      <c r="C18" s="1" t="s">
        <v>18</v>
      </c>
      <c r="D18" s="1"/>
      <c r="E18" s="1"/>
      <c r="H18" s="3" t="s">
        <v>19</v>
      </c>
      <c r="I18" s="1"/>
      <c r="J18" s="16"/>
      <c r="K18" s="3"/>
      <c r="L18" s="3">
        <v>0</v>
      </c>
      <c r="M18" s="1"/>
      <c r="N18" s="1"/>
      <c r="O18" s="3">
        <v>0</v>
      </c>
    </row>
    <row r="19" spans="2:16">
      <c r="C19" s="1" t="s">
        <v>20</v>
      </c>
      <c r="D19" s="1"/>
      <c r="E19" s="1"/>
      <c r="G19" s="18">
        <v>962</v>
      </c>
      <c r="H19" s="3">
        <v>500</v>
      </c>
      <c r="I19" s="1"/>
      <c r="J19" s="3">
        <v>957.91</v>
      </c>
      <c r="K19" s="3"/>
      <c r="L19" s="3">
        <v>957.91</v>
      </c>
      <c r="M19" s="1"/>
      <c r="N19" s="1"/>
      <c r="O19" s="3">
        <v>950</v>
      </c>
    </row>
    <row r="20" spans="2:16">
      <c r="C20" s="1"/>
      <c r="D20" s="1"/>
      <c r="E20" s="1" t="s">
        <v>11</v>
      </c>
      <c r="G20" s="18">
        <f>SUM(G11:G19)</f>
        <v>193528</v>
      </c>
      <c r="H20" s="5">
        <v>193095.82</v>
      </c>
      <c r="I20" s="6"/>
      <c r="J20" s="11">
        <f>SUM(J11:J19)</f>
        <v>120549.14</v>
      </c>
      <c r="K20" s="5">
        <f>SUM(K11:K19)</f>
        <v>73510.179999999993</v>
      </c>
      <c r="L20" s="5">
        <f>SUM(J20:K20)</f>
        <v>194059.32</v>
      </c>
      <c r="M20" s="6"/>
      <c r="N20" s="6"/>
      <c r="O20" s="5">
        <f>SUM(O11:O19)</f>
        <v>208474.09999999998</v>
      </c>
    </row>
    <row r="21" spans="2:16">
      <c r="C21" s="1"/>
      <c r="D21" s="1"/>
      <c r="E21" s="1"/>
      <c r="H21" s="3"/>
      <c r="I21" s="1"/>
      <c r="J21" s="11"/>
      <c r="K21" s="3"/>
      <c r="L21" s="3"/>
      <c r="M21" s="1"/>
      <c r="N21" s="1"/>
      <c r="O21" s="3"/>
    </row>
    <row r="22" spans="2:16">
      <c r="C22" s="1" t="s">
        <v>21</v>
      </c>
      <c r="D22" s="1"/>
      <c r="E22" s="1"/>
      <c r="G22" s="18">
        <v>1968.74</v>
      </c>
      <c r="H22" s="5">
        <v>1700</v>
      </c>
      <c r="I22" s="6"/>
      <c r="J22" s="5">
        <v>1659.99</v>
      </c>
      <c r="K22" s="5">
        <v>150</v>
      </c>
      <c r="L22" s="5">
        <f>SUM(J22:K22)</f>
        <v>1809.99</v>
      </c>
      <c r="M22" s="6"/>
      <c r="N22" s="6"/>
      <c r="O22" s="5">
        <v>1700</v>
      </c>
      <c r="P22" s="6"/>
    </row>
    <row r="23" spans="2:16">
      <c r="C23" s="1" t="s">
        <v>22</v>
      </c>
      <c r="D23" s="1"/>
      <c r="E23" s="1"/>
      <c r="G23" s="18">
        <v>6060.24</v>
      </c>
      <c r="H23" s="3">
        <v>6100</v>
      </c>
      <c r="I23" s="6"/>
      <c r="J23" s="3">
        <v>4740.07</v>
      </c>
      <c r="K23" s="3">
        <v>1550</v>
      </c>
      <c r="L23" s="5">
        <f>SUM(J23:K23)</f>
        <v>6290.07</v>
      </c>
      <c r="M23" s="6"/>
      <c r="N23" s="6"/>
      <c r="O23" s="3">
        <v>5800</v>
      </c>
      <c r="P23" s="4"/>
    </row>
    <row r="24" spans="2:16">
      <c r="C24" s="1" t="s">
        <v>23</v>
      </c>
      <c r="D24" s="1"/>
      <c r="E24" s="1"/>
      <c r="G24" s="18">
        <v>1018</v>
      </c>
      <c r="H24" s="3">
        <v>1000</v>
      </c>
      <c r="I24" s="1"/>
      <c r="J24" s="3">
        <v>1318</v>
      </c>
      <c r="K24" s="3"/>
      <c r="L24" s="3">
        <v>1318</v>
      </c>
      <c r="M24" s="1"/>
      <c r="N24" s="2"/>
      <c r="O24" s="3">
        <v>1100</v>
      </c>
      <c r="P24" s="4"/>
    </row>
    <row r="25" spans="2:16">
      <c r="C25" s="1" t="s">
        <v>24</v>
      </c>
      <c r="D25" s="1"/>
      <c r="E25" s="1"/>
      <c r="G25" s="18">
        <v>523.02</v>
      </c>
      <c r="H25" s="3">
        <v>400</v>
      </c>
      <c r="I25" s="1"/>
      <c r="J25" s="3">
        <v>386.89</v>
      </c>
      <c r="K25" s="3"/>
      <c r="L25" s="3">
        <v>386.89</v>
      </c>
      <c r="M25" s="1"/>
      <c r="N25" s="1"/>
      <c r="O25" s="3">
        <v>400</v>
      </c>
      <c r="P25" s="4"/>
    </row>
    <row r="26" spans="2:16">
      <c r="C26" s="1" t="s">
        <v>25</v>
      </c>
      <c r="D26" s="1"/>
      <c r="E26" s="1"/>
      <c r="G26" s="18">
        <v>4374</v>
      </c>
      <c r="H26" s="3">
        <v>4000</v>
      </c>
      <c r="I26" s="1"/>
      <c r="J26" s="3">
        <v>4100</v>
      </c>
      <c r="K26" s="3">
        <v>1250</v>
      </c>
      <c r="L26" s="3">
        <f>SUM(J26:K26)</f>
        <v>5350</v>
      </c>
      <c r="M26" s="1"/>
      <c r="N26" s="2"/>
      <c r="O26" s="3">
        <v>4000</v>
      </c>
      <c r="P26" s="4"/>
    </row>
    <row r="27" spans="2:16">
      <c r="C27" s="1" t="s">
        <v>26</v>
      </c>
      <c r="D27" s="1"/>
      <c r="E27" s="1"/>
      <c r="G27" s="18">
        <v>500</v>
      </c>
      <c r="H27" s="3">
        <v>500</v>
      </c>
      <c r="I27" s="1"/>
      <c r="J27" s="3">
        <v>500</v>
      </c>
      <c r="K27" s="3"/>
      <c r="L27" s="3">
        <v>500</v>
      </c>
      <c r="M27" s="1"/>
      <c r="N27" s="1"/>
      <c r="O27" s="3">
        <v>500</v>
      </c>
      <c r="P27" s="4"/>
    </row>
    <row r="28" spans="2:16">
      <c r="C28" s="1"/>
      <c r="D28" s="1"/>
      <c r="E28" s="1" t="s">
        <v>11</v>
      </c>
      <c r="G28" s="18">
        <f>SUM(G22:G27)</f>
        <v>14444</v>
      </c>
      <c r="H28" s="5">
        <v>13700</v>
      </c>
      <c r="I28" s="6"/>
      <c r="J28" s="5">
        <f>SUM(J22:J27)</f>
        <v>12704.95</v>
      </c>
      <c r="K28" s="5">
        <f>SUM(K22:K27)</f>
        <v>2950</v>
      </c>
      <c r="L28" s="5">
        <f>SUM(L22:L27)</f>
        <v>15654.949999999999</v>
      </c>
      <c r="M28" s="6"/>
      <c r="N28" s="6"/>
      <c r="O28" s="5">
        <f>SUM(O22:O27)</f>
        <v>13500</v>
      </c>
      <c r="P28" s="6"/>
    </row>
    <row r="29" spans="2:16">
      <c r="C29" s="1"/>
      <c r="D29" s="1"/>
      <c r="E29" s="1"/>
      <c r="H29" s="3"/>
      <c r="I29" s="1"/>
      <c r="J29" s="11"/>
      <c r="K29" s="1"/>
      <c r="L29" s="1"/>
      <c r="M29" s="1"/>
      <c r="N29" s="1"/>
      <c r="O29" s="3"/>
    </row>
    <row r="30" spans="2:16">
      <c r="C30" s="1" t="s">
        <v>27</v>
      </c>
      <c r="D30" s="1"/>
      <c r="E30" s="1"/>
      <c r="H30" s="5" t="s">
        <v>28</v>
      </c>
      <c r="I30" s="6"/>
      <c r="J30" s="3">
        <v>-206.33</v>
      </c>
      <c r="K30" s="3"/>
      <c r="L30" s="5">
        <f>SUM(J30:K30)</f>
        <v>-206.33</v>
      </c>
      <c r="M30" s="6"/>
      <c r="N30" s="6"/>
      <c r="O30" s="5">
        <v>0</v>
      </c>
      <c r="P30" s="6"/>
    </row>
    <row r="31" spans="2:16">
      <c r="C31" s="1" t="s">
        <v>29</v>
      </c>
      <c r="D31" s="1"/>
      <c r="E31" s="1"/>
      <c r="G31" s="18">
        <v>2835</v>
      </c>
      <c r="H31" s="3">
        <v>250</v>
      </c>
      <c r="I31" s="6"/>
      <c r="J31" s="3">
        <v>1496.6</v>
      </c>
      <c r="K31" s="3"/>
      <c r="L31" s="5">
        <f>SUM(J31:K31)</f>
        <v>1496.6</v>
      </c>
      <c r="M31" s="6"/>
      <c r="N31" s="6"/>
      <c r="O31" s="3">
        <v>250</v>
      </c>
      <c r="P31" s="4"/>
    </row>
    <row r="32" spans="2:16">
      <c r="B32" s="1"/>
      <c r="C32" s="1" t="s">
        <v>30</v>
      </c>
      <c r="D32" s="1"/>
      <c r="E32" s="1"/>
      <c r="G32" s="18">
        <v>160551</v>
      </c>
      <c r="H32" s="3">
        <v>152500</v>
      </c>
      <c r="I32" s="1"/>
      <c r="J32" s="3">
        <v>152500</v>
      </c>
      <c r="K32" s="3"/>
      <c r="L32" s="3">
        <v>152500</v>
      </c>
      <c r="M32" s="1"/>
      <c r="N32" s="2"/>
      <c r="O32" s="3">
        <v>155000</v>
      </c>
      <c r="P32" s="4"/>
    </row>
    <row r="33" spans="2:16">
      <c r="B33" s="1"/>
      <c r="C33" s="1"/>
      <c r="D33" s="1"/>
      <c r="E33" s="1" t="s">
        <v>11</v>
      </c>
      <c r="G33" s="18">
        <f>SUM(G30:G32)</f>
        <v>163386</v>
      </c>
      <c r="H33" s="11">
        <v>152750</v>
      </c>
      <c r="I33" s="6"/>
      <c r="J33" s="11">
        <f>SUM(J30:J32)</f>
        <v>153790.26999999999</v>
      </c>
      <c r="K33" s="3"/>
      <c r="L33" s="5">
        <f>SUM(L30:L32)</f>
        <v>153790.26999999999</v>
      </c>
      <c r="M33" s="6"/>
      <c r="N33" s="6"/>
      <c r="O33" s="11">
        <f>SUM(O30:O32)</f>
        <v>155250</v>
      </c>
    </row>
    <row r="34" spans="2:16" s="1" customFormat="1">
      <c r="G34" s="18"/>
      <c r="H34" s="11"/>
      <c r="I34" s="6"/>
      <c r="J34" s="11"/>
      <c r="K34" s="3"/>
      <c r="L34" s="5"/>
      <c r="M34" s="6"/>
      <c r="N34" s="6"/>
      <c r="O34" s="11"/>
    </row>
    <row r="35" spans="2:16" s="1" customFormat="1">
      <c r="G35" s="18" t="s">
        <v>79</v>
      </c>
      <c r="H35" s="7" t="s">
        <v>75</v>
      </c>
      <c r="I35" s="7"/>
      <c r="J35" s="8" t="s">
        <v>0</v>
      </c>
      <c r="K35" s="9">
        <v>2019</v>
      </c>
      <c r="L35" s="9">
        <v>2019</v>
      </c>
      <c r="M35" s="7"/>
      <c r="N35" s="9"/>
      <c r="O35" s="9"/>
    </row>
    <row r="36" spans="2:16">
      <c r="B36" s="1"/>
      <c r="C36" s="1"/>
      <c r="D36" s="1"/>
      <c r="E36" s="1"/>
      <c r="H36" s="9"/>
      <c r="I36" s="7"/>
      <c r="J36" s="8" t="s">
        <v>2</v>
      </c>
      <c r="K36" s="9" t="s">
        <v>3</v>
      </c>
      <c r="L36" s="9" t="s">
        <v>4</v>
      </c>
      <c r="M36" s="7"/>
      <c r="N36" s="9"/>
      <c r="O36" s="9" t="s">
        <v>76</v>
      </c>
    </row>
    <row r="37" spans="2:16">
      <c r="B37" s="1"/>
      <c r="C37" s="1" t="s">
        <v>36</v>
      </c>
      <c r="D37" s="1"/>
      <c r="E37" s="1"/>
      <c r="H37" s="13"/>
      <c r="I37" s="7"/>
      <c r="J37" s="8"/>
      <c r="K37" s="9" t="s">
        <v>7</v>
      </c>
      <c r="L37" s="9" t="s">
        <v>7</v>
      </c>
      <c r="M37" s="7"/>
      <c r="N37" s="7"/>
      <c r="O37" s="13"/>
    </row>
    <row r="38" spans="2:16">
      <c r="B38" s="1"/>
      <c r="C38" s="1" t="s">
        <v>31</v>
      </c>
      <c r="D38" s="1"/>
      <c r="E38" s="1"/>
      <c r="G38" s="18">
        <v>2231</v>
      </c>
      <c r="H38" s="3">
        <v>1500</v>
      </c>
      <c r="I38" s="6"/>
      <c r="J38" s="3">
        <v>3810.68</v>
      </c>
      <c r="K38" s="3">
        <v>475</v>
      </c>
      <c r="L38" s="3">
        <f>SUM(J38:K38)</f>
        <v>4285.68</v>
      </c>
      <c r="M38" s="6"/>
      <c r="N38" s="6"/>
      <c r="O38" s="3">
        <v>4000</v>
      </c>
      <c r="P38" s="4"/>
    </row>
    <row r="39" spans="2:16">
      <c r="B39" s="1"/>
      <c r="C39" s="1" t="s">
        <v>32</v>
      </c>
      <c r="D39" s="1"/>
      <c r="E39" s="1"/>
      <c r="G39" s="18">
        <v>2975</v>
      </c>
      <c r="H39" s="3">
        <v>2500</v>
      </c>
      <c r="I39" s="1"/>
      <c r="J39" s="3">
        <v>2400</v>
      </c>
      <c r="K39" s="3">
        <v>100</v>
      </c>
      <c r="L39" s="3">
        <v>2500</v>
      </c>
      <c r="M39" s="1"/>
      <c r="N39" s="2"/>
      <c r="O39" s="3">
        <v>2500</v>
      </c>
      <c r="P39" s="4"/>
    </row>
    <row r="40" spans="2:16">
      <c r="B40" s="1"/>
      <c r="C40" s="1" t="s">
        <v>33</v>
      </c>
      <c r="D40" s="1"/>
      <c r="E40" s="1"/>
      <c r="G40" s="18">
        <v>213</v>
      </c>
      <c r="H40" s="3">
        <v>100</v>
      </c>
      <c r="I40" s="1"/>
      <c r="J40" s="3">
        <v>118.5</v>
      </c>
      <c r="K40" s="3"/>
      <c r="L40" s="3">
        <v>118.5</v>
      </c>
      <c r="M40" s="1"/>
      <c r="N40" s="1"/>
      <c r="O40" s="3">
        <v>100</v>
      </c>
      <c r="P40" s="4"/>
    </row>
    <row r="41" spans="2:16">
      <c r="B41" s="1"/>
      <c r="C41" s="1" t="s">
        <v>34</v>
      </c>
      <c r="D41" s="1"/>
      <c r="E41" s="1"/>
      <c r="G41" s="18">
        <v>295</v>
      </c>
      <c r="H41" s="3">
        <v>200</v>
      </c>
      <c r="I41" s="1"/>
      <c r="J41" s="3">
        <v>165</v>
      </c>
      <c r="K41" s="3">
        <v>20</v>
      </c>
      <c r="L41" s="3">
        <v>185</v>
      </c>
      <c r="M41" s="1"/>
      <c r="N41" s="1"/>
      <c r="O41" s="3">
        <v>200</v>
      </c>
      <c r="P41" s="4"/>
    </row>
    <row r="42" spans="2:16">
      <c r="B42" s="1"/>
      <c r="C42" s="1"/>
      <c r="D42" s="1"/>
      <c r="E42" s="1" t="s">
        <v>11</v>
      </c>
      <c r="G42" s="18">
        <f>SUM(G37:G41)</f>
        <v>5714</v>
      </c>
      <c r="H42" s="11">
        <v>4300</v>
      </c>
      <c r="I42" s="6"/>
      <c r="J42" s="11">
        <f>SUM(J38:J41)</f>
        <v>6494.18</v>
      </c>
      <c r="K42" s="5">
        <f>SUM(K38:K41)</f>
        <v>595</v>
      </c>
      <c r="L42" s="5">
        <f>SUM(L38:L41)</f>
        <v>7089.18</v>
      </c>
      <c r="M42" s="6"/>
      <c r="N42" s="6"/>
      <c r="O42" s="11">
        <f>SUM(O38:O41)</f>
        <v>6800</v>
      </c>
      <c r="P42" s="6"/>
    </row>
    <row r="43" spans="2:16">
      <c r="B43" s="1"/>
      <c r="C43" s="1"/>
      <c r="D43" s="1"/>
      <c r="E43" s="1"/>
      <c r="H43" s="3"/>
      <c r="I43" s="1"/>
      <c r="J43" s="11"/>
      <c r="K43" s="3"/>
      <c r="L43" s="3"/>
      <c r="M43" s="1"/>
      <c r="N43" s="1"/>
      <c r="O43" s="3"/>
    </row>
    <row r="44" spans="2:16">
      <c r="B44" s="1" t="s">
        <v>35</v>
      </c>
      <c r="C44" s="1"/>
      <c r="D44" s="1"/>
      <c r="E44" s="1"/>
      <c r="G44" s="18">
        <f>SUM(G9,G20,G28,G33,G42)</f>
        <v>647413</v>
      </c>
      <c r="H44" s="5">
        <v>616805.82000000007</v>
      </c>
      <c r="I44" s="6"/>
      <c r="J44" s="11"/>
      <c r="K44" s="5"/>
      <c r="L44" s="5">
        <f>SUM(L9,L20,L28,L33,L42)</f>
        <v>623553.72000000009</v>
      </c>
      <c r="M44" s="6"/>
      <c r="N44" s="6"/>
      <c r="O44" s="5">
        <f>SUM(O9,O20,O28,O33,O42)</f>
        <v>639521.1</v>
      </c>
    </row>
    <row r="45" spans="2:16">
      <c r="B45" s="1"/>
      <c r="C45" s="1"/>
      <c r="D45" s="1"/>
      <c r="E45" s="1"/>
      <c r="H45" s="3"/>
      <c r="I45" s="1"/>
      <c r="J45" s="11"/>
      <c r="K45" s="4"/>
      <c r="L45" s="4"/>
      <c r="M45" s="1"/>
      <c r="N45" s="1"/>
      <c r="O45" s="3"/>
    </row>
    <row r="46" spans="2:16">
      <c r="B46" s="1"/>
      <c r="C46" s="1"/>
      <c r="D46" s="1"/>
      <c r="E46" s="1"/>
      <c r="H46" s="3"/>
      <c r="I46" s="1"/>
      <c r="J46" s="11"/>
      <c r="K46" s="1"/>
      <c r="L46" s="1"/>
      <c r="M46" s="1"/>
      <c r="N46" s="1"/>
      <c r="O46" s="3"/>
    </row>
    <row r="47" spans="2:16">
      <c r="B47" s="1"/>
      <c r="C47" s="1"/>
      <c r="D47" s="1"/>
      <c r="E47" s="1"/>
      <c r="H47" s="3"/>
      <c r="I47" s="1"/>
      <c r="J47" s="11"/>
      <c r="K47" s="1"/>
      <c r="L47" s="1"/>
      <c r="M47" s="1"/>
      <c r="N47" s="1"/>
      <c r="O47" s="3"/>
    </row>
    <row r="48" spans="2:16">
      <c r="B48" s="1"/>
      <c r="C48" s="1"/>
      <c r="D48" s="1"/>
      <c r="E48" s="1"/>
      <c r="H48" s="3"/>
      <c r="I48" s="7" t="s">
        <v>77</v>
      </c>
      <c r="J48" s="12"/>
      <c r="K48" s="7"/>
      <c r="L48" s="1"/>
      <c r="M48" s="1"/>
      <c r="N48" s="1"/>
      <c r="O48" s="3"/>
    </row>
    <row r="49" spans="2:16">
      <c r="B49" s="1"/>
      <c r="C49" s="1"/>
      <c r="D49" s="1" t="s">
        <v>36</v>
      </c>
      <c r="E49" s="1"/>
      <c r="H49" s="9"/>
      <c r="I49" s="7"/>
      <c r="J49" s="8" t="s">
        <v>0</v>
      </c>
      <c r="K49" s="9">
        <v>2019</v>
      </c>
      <c r="L49" s="9">
        <v>2019</v>
      </c>
      <c r="M49" s="7"/>
      <c r="N49" s="7"/>
      <c r="O49" s="9"/>
    </row>
    <row r="50" spans="2:16">
      <c r="B50" s="1"/>
      <c r="C50" s="1"/>
      <c r="D50" s="15" t="s">
        <v>37</v>
      </c>
      <c r="E50" s="1"/>
      <c r="G50" s="19" t="s">
        <v>79</v>
      </c>
      <c r="H50" s="9" t="s">
        <v>5</v>
      </c>
      <c r="I50" s="7"/>
      <c r="J50" s="8" t="s">
        <v>2</v>
      </c>
      <c r="K50" s="9" t="s">
        <v>3</v>
      </c>
      <c r="L50" s="9" t="s">
        <v>4</v>
      </c>
      <c r="M50" s="7"/>
      <c r="N50" s="7"/>
      <c r="O50" s="9" t="s">
        <v>76</v>
      </c>
    </row>
    <row r="51" spans="2:16">
      <c r="B51" s="1" t="s">
        <v>38</v>
      </c>
      <c r="C51" s="1"/>
      <c r="D51" s="1"/>
      <c r="E51" s="1"/>
      <c r="H51" s="13"/>
      <c r="I51" s="7"/>
      <c r="J51" s="8"/>
      <c r="K51" s="9" t="s">
        <v>7</v>
      </c>
      <c r="L51" s="9" t="s">
        <v>7</v>
      </c>
      <c r="M51" s="7"/>
      <c r="N51" s="7"/>
      <c r="O51" s="13"/>
    </row>
    <row r="52" spans="2:16">
      <c r="B52" s="1"/>
      <c r="C52" s="1" t="s">
        <v>39</v>
      </c>
      <c r="D52" s="1"/>
      <c r="E52" s="1"/>
      <c r="G52" s="18">
        <v>4937.8599999999997</v>
      </c>
      <c r="H52" s="5">
        <v>7000</v>
      </c>
      <c r="I52" s="6"/>
      <c r="J52" s="5">
        <v>4630.07</v>
      </c>
      <c r="K52" s="5">
        <v>1130</v>
      </c>
      <c r="L52" s="5">
        <f>SUM(J52:K52)</f>
        <v>5760.07</v>
      </c>
      <c r="M52" s="5"/>
      <c r="N52" s="5"/>
      <c r="O52" s="5">
        <v>7000</v>
      </c>
      <c r="P52" s="6"/>
    </row>
    <row r="53" spans="2:16">
      <c r="B53" s="1"/>
      <c r="C53" s="1" t="s">
        <v>40</v>
      </c>
      <c r="D53" s="1"/>
      <c r="E53" s="1"/>
      <c r="G53" s="18">
        <v>17633</v>
      </c>
      <c r="H53" s="3">
        <v>17700</v>
      </c>
      <c r="I53" s="1"/>
      <c r="J53" s="3">
        <v>12331.24</v>
      </c>
      <c r="K53" s="3">
        <v>4225</v>
      </c>
      <c r="L53" s="3">
        <f>SUM(J53:K53)</f>
        <v>16556.239999999998</v>
      </c>
      <c r="M53" s="3"/>
      <c r="N53" s="3"/>
      <c r="O53" s="3">
        <v>17700</v>
      </c>
      <c r="P53" s="4"/>
    </row>
    <row r="54" spans="2:16">
      <c r="B54" s="1"/>
      <c r="C54" s="1" t="s">
        <v>41</v>
      </c>
      <c r="D54" s="1"/>
      <c r="E54" s="1"/>
      <c r="H54" s="3">
        <v>500</v>
      </c>
      <c r="I54" s="1"/>
      <c r="J54" s="3">
        <v>0</v>
      </c>
      <c r="K54" s="3"/>
      <c r="L54" s="3">
        <v>0</v>
      </c>
      <c r="M54" s="3"/>
      <c r="N54" s="3"/>
      <c r="O54" s="3">
        <v>500</v>
      </c>
      <c r="P54" s="4"/>
    </row>
    <row r="55" spans="2:16">
      <c r="B55" s="1"/>
      <c r="C55" s="1" t="s">
        <v>42</v>
      </c>
      <c r="D55" s="1"/>
      <c r="E55" s="1"/>
      <c r="H55" s="3" t="s">
        <v>43</v>
      </c>
      <c r="I55" s="1"/>
      <c r="J55" s="3">
        <v>98.2</v>
      </c>
      <c r="K55" s="3"/>
      <c r="L55" s="3">
        <v>98.2</v>
      </c>
      <c r="M55" s="3"/>
      <c r="N55" s="3"/>
      <c r="O55" s="3">
        <v>0</v>
      </c>
      <c r="P55" s="4"/>
    </row>
    <row r="56" spans="2:16">
      <c r="B56" s="1"/>
      <c r="C56" s="1" t="s">
        <v>44</v>
      </c>
      <c r="D56" s="1"/>
      <c r="E56" s="1"/>
      <c r="G56" s="18">
        <v>16735.78</v>
      </c>
      <c r="H56" s="3">
        <v>16000</v>
      </c>
      <c r="I56" s="1"/>
      <c r="J56" s="3">
        <v>11115.77</v>
      </c>
      <c r="K56" s="3">
        <v>3800</v>
      </c>
      <c r="L56" s="3">
        <f>SUM(J56:K56)</f>
        <v>14915.77</v>
      </c>
      <c r="M56" s="3"/>
      <c r="N56" s="3"/>
      <c r="O56" s="3">
        <v>16000</v>
      </c>
      <c r="P56" s="4"/>
    </row>
    <row r="57" spans="2:16">
      <c r="B57" s="1"/>
      <c r="C57" s="1" t="s">
        <v>45</v>
      </c>
      <c r="D57" s="1"/>
      <c r="E57" s="1"/>
      <c r="G57" s="18">
        <v>7300.57</v>
      </c>
      <c r="H57" s="3">
        <v>3000</v>
      </c>
      <c r="I57" s="1"/>
      <c r="J57" s="3">
        <v>2129.3200000000002</v>
      </c>
      <c r="K57" s="3"/>
      <c r="L57" s="3">
        <v>2129.3200000000002</v>
      </c>
      <c r="M57" s="3"/>
      <c r="N57" s="3"/>
      <c r="O57" s="3">
        <v>7000</v>
      </c>
      <c r="P57" s="4"/>
    </row>
    <row r="58" spans="2:16">
      <c r="B58" s="1"/>
      <c r="C58" s="1" t="s">
        <v>46</v>
      </c>
      <c r="D58" s="1"/>
      <c r="E58" s="1"/>
      <c r="G58" s="18">
        <v>585.89</v>
      </c>
      <c r="H58" s="3">
        <v>500</v>
      </c>
      <c r="I58" s="1"/>
      <c r="J58" s="3">
        <v>509.08</v>
      </c>
      <c r="K58" s="3">
        <v>108</v>
      </c>
      <c r="L58" s="3">
        <f>SUM(J58:K58)</f>
        <v>617.07999999999993</v>
      </c>
      <c r="M58" s="3"/>
      <c r="N58" s="3"/>
      <c r="O58" s="3">
        <v>650</v>
      </c>
      <c r="P58" s="4"/>
    </row>
    <row r="59" spans="2:16">
      <c r="B59" s="1"/>
      <c r="C59" s="1" t="s">
        <v>47</v>
      </c>
      <c r="D59" s="1"/>
      <c r="E59" s="1"/>
      <c r="G59" s="18">
        <v>4700</v>
      </c>
      <c r="H59" s="3">
        <v>4700</v>
      </c>
      <c r="I59" s="1"/>
      <c r="J59" s="3">
        <v>4800</v>
      </c>
      <c r="K59" s="3"/>
      <c r="L59" s="3">
        <v>4800</v>
      </c>
      <c r="M59" s="3"/>
      <c r="N59" s="3"/>
      <c r="O59" s="3">
        <v>4900</v>
      </c>
      <c r="P59" s="4"/>
    </row>
    <row r="60" spans="2:16">
      <c r="B60" s="1"/>
      <c r="C60" s="1" t="s">
        <v>48</v>
      </c>
      <c r="D60" s="1"/>
      <c r="E60" s="1"/>
      <c r="G60" s="18">
        <v>11398.8</v>
      </c>
      <c r="H60" s="3">
        <v>11000</v>
      </c>
      <c r="I60" s="1"/>
      <c r="J60" s="3">
        <v>7779.94</v>
      </c>
      <c r="K60" s="3">
        <v>2700</v>
      </c>
      <c r="L60" s="3">
        <f>SUM(J60:K60)</f>
        <v>10479.939999999999</v>
      </c>
      <c r="M60" s="3"/>
      <c r="N60" s="3"/>
      <c r="O60" s="3">
        <v>11000</v>
      </c>
      <c r="P60" s="4"/>
    </row>
    <row r="61" spans="2:16">
      <c r="B61" s="1"/>
      <c r="C61" s="1" t="s">
        <v>49</v>
      </c>
      <c r="D61" s="1"/>
      <c r="E61" s="1"/>
      <c r="G61" s="18">
        <v>14574</v>
      </c>
      <c r="H61" s="3">
        <v>14500</v>
      </c>
      <c r="I61" s="1"/>
      <c r="J61" s="3">
        <v>12684.78</v>
      </c>
      <c r="K61" s="3">
        <v>2400</v>
      </c>
      <c r="L61" s="3">
        <f>SUM(J61:K61)</f>
        <v>15084.78</v>
      </c>
      <c r="M61" s="3"/>
      <c r="N61" s="3"/>
      <c r="O61" s="3">
        <v>15100</v>
      </c>
      <c r="P61" s="4"/>
    </row>
    <row r="62" spans="2:16">
      <c r="B62" s="1"/>
      <c r="C62" s="1" t="s">
        <v>50</v>
      </c>
      <c r="D62" s="1"/>
      <c r="E62" s="1"/>
      <c r="G62" s="18">
        <v>7831</v>
      </c>
      <c r="H62" s="3">
        <v>10000</v>
      </c>
      <c r="I62" s="1"/>
      <c r="J62" s="3">
        <v>5417.37</v>
      </c>
      <c r="K62" s="3">
        <v>1250</v>
      </c>
      <c r="L62" s="3">
        <f>SUM(J62:K62)</f>
        <v>6667.37</v>
      </c>
      <c r="M62" s="3"/>
      <c r="N62" s="3"/>
      <c r="O62" s="3">
        <v>9000</v>
      </c>
      <c r="P62" s="4"/>
    </row>
    <row r="63" spans="2:16">
      <c r="B63" s="1"/>
      <c r="C63" s="1" t="s">
        <v>51</v>
      </c>
      <c r="D63" s="1"/>
      <c r="E63" s="1"/>
      <c r="H63" s="3">
        <v>3500</v>
      </c>
      <c r="I63" s="1"/>
      <c r="J63" s="3">
        <v>2324.69</v>
      </c>
      <c r="K63" s="3">
        <v>600</v>
      </c>
      <c r="L63" s="3">
        <f>SUM(J63:K63)</f>
        <v>2924.69</v>
      </c>
      <c r="M63" s="3"/>
      <c r="N63" s="3"/>
      <c r="O63" s="3">
        <v>3500</v>
      </c>
      <c r="P63" s="4"/>
    </row>
    <row r="64" spans="2:16">
      <c r="B64" s="1"/>
      <c r="C64" s="1" t="s">
        <v>52</v>
      </c>
      <c r="D64" s="1"/>
      <c r="E64" s="1"/>
      <c r="G64" s="18">
        <v>8708</v>
      </c>
      <c r="H64" s="3">
        <v>9000</v>
      </c>
      <c r="I64" s="1"/>
      <c r="J64" s="3">
        <v>200</v>
      </c>
      <c r="K64" s="3">
        <v>8800</v>
      </c>
      <c r="L64" s="3">
        <f>SUM(J64:K64)</f>
        <v>9000</v>
      </c>
      <c r="M64" s="3"/>
      <c r="N64" s="3"/>
      <c r="O64" s="3">
        <v>9000</v>
      </c>
      <c r="P64" s="4"/>
    </row>
    <row r="65" spans="2:16">
      <c r="B65" s="1"/>
      <c r="C65" s="1" t="s">
        <v>53</v>
      </c>
      <c r="D65" s="1"/>
      <c r="E65" s="1"/>
      <c r="G65" s="18">
        <v>723</v>
      </c>
      <c r="H65" s="3">
        <v>500</v>
      </c>
      <c r="I65" s="1"/>
      <c r="J65" s="3">
        <v>48.3</v>
      </c>
      <c r="K65" s="3"/>
      <c r="L65" s="3">
        <v>48.3</v>
      </c>
      <c r="M65" s="3"/>
      <c r="N65" s="3"/>
      <c r="O65" s="3">
        <v>500</v>
      </c>
      <c r="P65" s="4"/>
    </row>
    <row r="66" spans="2:16">
      <c r="B66" s="1"/>
      <c r="C66" s="1"/>
      <c r="D66" s="1"/>
      <c r="E66" s="1" t="s">
        <v>11</v>
      </c>
      <c r="G66" s="18">
        <f>SUM(G52:G65)</f>
        <v>95127.9</v>
      </c>
      <c r="H66" s="5">
        <v>97900</v>
      </c>
      <c r="I66" s="6"/>
      <c r="J66" s="5">
        <f>SUM(J52:J65)</f>
        <v>64068.760000000009</v>
      </c>
      <c r="K66" s="5">
        <f>SUM(K52:K65)</f>
        <v>25013</v>
      </c>
      <c r="L66" s="5">
        <f>SUM(L52:L65)</f>
        <v>89081.76</v>
      </c>
      <c r="M66" s="3"/>
      <c r="N66" s="3"/>
      <c r="O66" s="5">
        <f>SUM(O52:O65)</f>
        <v>101850</v>
      </c>
      <c r="P66" s="6"/>
    </row>
    <row r="67" spans="2:16" s="1" customFormat="1">
      <c r="G67" s="18"/>
      <c r="H67" s="5"/>
      <c r="I67" s="6"/>
      <c r="J67" s="5"/>
      <c r="K67" s="5"/>
      <c r="L67" s="5"/>
      <c r="M67" s="3"/>
      <c r="N67" s="3"/>
      <c r="O67" s="5"/>
      <c r="P67" s="6"/>
    </row>
    <row r="68" spans="2:16" s="1" customFormat="1">
      <c r="G68" s="18"/>
      <c r="H68" s="5"/>
      <c r="I68" s="6"/>
      <c r="J68" s="5"/>
      <c r="K68" s="5"/>
      <c r="L68" s="5"/>
      <c r="M68" s="3"/>
      <c r="N68" s="3"/>
      <c r="O68" s="5"/>
      <c r="P68" s="6"/>
    </row>
    <row r="69" spans="2:16">
      <c r="B69" s="1" t="s">
        <v>54</v>
      </c>
      <c r="C69" s="1"/>
      <c r="D69" s="1"/>
      <c r="E69" s="1"/>
      <c r="G69" s="19" t="s">
        <v>79</v>
      </c>
      <c r="H69" s="7" t="s">
        <v>75</v>
      </c>
      <c r="I69" s="7"/>
      <c r="J69" s="8" t="s">
        <v>0</v>
      </c>
      <c r="K69" s="9">
        <v>2019</v>
      </c>
      <c r="L69" s="9">
        <v>2019</v>
      </c>
      <c r="M69" s="7"/>
      <c r="N69" s="9"/>
      <c r="O69" s="9"/>
    </row>
    <row r="70" spans="2:16" s="1" customFormat="1">
      <c r="G70" s="18"/>
      <c r="H70" s="9"/>
      <c r="I70" s="7"/>
      <c r="J70" s="8" t="s">
        <v>2</v>
      </c>
      <c r="K70" s="9" t="s">
        <v>3</v>
      </c>
      <c r="L70" s="9" t="s">
        <v>4</v>
      </c>
      <c r="M70" s="7"/>
      <c r="N70" s="9"/>
      <c r="O70" s="9" t="s">
        <v>76</v>
      </c>
    </row>
    <row r="71" spans="2:16" s="1" customFormat="1">
      <c r="G71" s="18"/>
      <c r="H71" s="13"/>
      <c r="I71" s="7"/>
      <c r="J71" s="8"/>
      <c r="K71" s="9" t="s">
        <v>7</v>
      </c>
      <c r="L71" s="9" t="s">
        <v>7</v>
      </c>
      <c r="M71" s="7"/>
      <c r="N71" s="7"/>
      <c r="O71" s="13"/>
    </row>
    <row r="72" spans="2:16">
      <c r="B72" s="1"/>
      <c r="C72" s="1" t="s">
        <v>55</v>
      </c>
      <c r="D72" s="1"/>
      <c r="E72" s="1"/>
      <c r="G72" s="18">
        <v>1077</v>
      </c>
      <c r="H72" s="5">
        <v>1500</v>
      </c>
      <c r="I72" s="6"/>
      <c r="J72" s="11">
        <v>850</v>
      </c>
      <c r="K72" s="5">
        <v>250</v>
      </c>
      <c r="L72" s="5">
        <f>SUM(J72:K72)</f>
        <v>1100</v>
      </c>
      <c r="M72" s="5"/>
      <c r="N72" s="5"/>
      <c r="O72" s="5">
        <v>1500</v>
      </c>
      <c r="P72" s="6"/>
    </row>
    <row r="73" spans="2:16">
      <c r="B73" s="1"/>
      <c r="C73" s="1" t="s">
        <v>56</v>
      </c>
      <c r="D73" s="1"/>
      <c r="E73" s="1"/>
      <c r="G73" s="18">
        <v>35231</v>
      </c>
      <c r="H73" s="3">
        <v>40000</v>
      </c>
      <c r="I73" s="1"/>
      <c r="J73" s="3">
        <v>23717.42</v>
      </c>
      <c r="K73" s="3">
        <v>6000</v>
      </c>
      <c r="L73" s="3">
        <f>SUM(J73:K73)</f>
        <v>29717.42</v>
      </c>
      <c r="M73" s="3"/>
      <c r="N73" s="3"/>
      <c r="O73" s="3">
        <v>40000</v>
      </c>
      <c r="P73" s="4"/>
    </row>
    <row r="74" spans="2:16">
      <c r="B74" s="1"/>
      <c r="C74" s="1" t="s">
        <v>57</v>
      </c>
      <c r="D74" s="1"/>
      <c r="E74" s="1"/>
      <c r="G74" s="18">
        <v>25164</v>
      </c>
      <c r="H74" s="3">
        <v>29824</v>
      </c>
      <c r="I74" s="1"/>
      <c r="J74" s="3">
        <v>29824</v>
      </c>
      <c r="K74" s="3"/>
      <c r="L74" s="3">
        <v>29824</v>
      </c>
      <c r="M74" s="3"/>
      <c r="N74" s="3"/>
      <c r="O74" s="3">
        <v>37280</v>
      </c>
      <c r="P74" s="4"/>
    </row>
    <row r="75" spans="2:16">
      <c r="B75" s="1"/>
      <c r="C75" s="1" t="s">
        <v>58</v>
      </c>
      <c r="D75" s="1"/>
      <c r="E75" s="1"/>
      <c r="G75" s="18">
        <v>10069</v>
      </c>
      <c r="H75" s="3">
        <v>10000</v>
      </c>
      <c r="I75" s="1"/>
      <c r="J75" s="3">
        <v>8677</v>
      </c>
      <c r="K75" s="3">
        <v>2000</v>
      </c>
      <c r="L75" s="3">
        <f>SUM(J75:K75)</f>
        <v>10677</v>
      </c>
      <c r="M75" s="3"/>
      <c r="N75" s="3"/>
      <c r="O75" s="3">
        <v>11000</v>
      </c>
      <c r="P75" s="4"/>
    </row>
    <row r="76" spans="2:16">
      <c r="B76" s="1"/>
      <c r="C76" s="1"/>
      <c r="D76" s="1"/>
      <c r="E76" s="1" t="s">
        <v>11</v>
      </c>
      <c r="G76" s="18">
        <f>SUM(G72:G75)</f>
        <v>71541</v>
      </c>
      <c r="H76" s="3">
        <v>81324</v>
      </c>
      <c r="I76" s="6"/>
      <c r="J76" s="11">
        <f>SUM(J72:J75)</f>
        <v>63068.42</v>
      </c>
      <c r="K76" s="5">
        <f>SUM(K72:K75)</f>
        <v>8250</v>
      </c>
      <c r="L76" s="5">
        <f>SUM(J76:K76)</f>
        <v>71318.42</v>
      </c>
      <c r="M76" s="3"/>
      <c r="N76" s="3"/>
      <c r="O76" s="3">
        <f>SUM(O72:O75)</f>
        <v>89780</v>
      </c>
      <c r="P76" s="6"/>
    </row>
    <row r="77" spans="2:16">
      <c r="B77" s="1" t="s">
        <v>59</v>
      </c>
      <c r="C77" s="1"/>
      <c r="D77" s="1"/>
      <c r="E77" s="1"/>
      <c r="H77" s="3"/>
      <c r="I77" s="1"/>
      <c r="J77" s="3"/>
      <c r="K77" s="3"/>
      <c r="L77" s="3"/>
      <c r="M77" s="3"/>
      <c r="N77" s="3"/>
      <c r="O77" s="3"/>
    </row>
    <row r="78" spans="2:16">
      <c r="B78" s="1"/>
      <c r="C78" s="1" t="s">
        <v>60</v>
      </c>
      <c r="D78" s="1"/>
      <c r="E78" s="1"/>
      <c r="G78" s="18">
        <v>88676</v>
      </c>
      <c r="H78" s="3">
        <v>100000</v>
      </c>
      <c r="I78" s="6"/>
      <c r="J78" s="11">
        <v>129059.75</v>
      </c>
      <c r="K78" s="5">
        <v>6000</v>
      </c>
      <c r="L78" s="5">
        <f>SUM(J78:K78)</f>
        <v>135059.75</v>
      </c>
      <c r="M78" s="3"/>
      <c r="N78" s="3"/>
      <c r="O78" s="3">
        <v>110000</v>
      </c>
      <c r="P78" s="4"/>
    </row>
    <row r="79" spans="2:16">
      <c r="B79" s="1"/>
      <c r="C79" s="1" t="s">
        <v>61</v>
      </c>
      <c r="D79" s="1"/>
      <c r="E79" s="1"/>
      <c r="G79" s="18">
        <v>2251</v>
      </c>
      <c r="H79" s="3">
        <v>2200</v>
      </c>
      <c r="I79" s="1"/>
      <c r="J79" s="3">
        <v>2000.97</v>
      </c>
      <c r="K79" s="3">
        <v>595.83000000000004</v>
      </c>
      <c r="L79" s="3">
        <f>SUM(J79:K79)</f>
        <v>2596.8000000000002</v>
      </c>
      <c r="M79" s="3"/>
      <c r="N79" s="3"/>
      <c r="O79" s="3">
        <v>2600</v>
      </c>
      <c r="P79" s="4"/>
    </row>
    <row r="80" spans="2:16">
      <c r="B80" s="1"/>
      <c r="C80" s="1" t="s">
        <v>62</v>
      </c>
      <c r="D80" s="1"/>
      <c r="E80" s="1"/>
      <c r="G80" s="18">
        <v>130911</v>
      </c>
      <c r="H80" s="3">
        <v>130000</v>
      </c>
      <c r="I80" s="1"/>
      <c r="J80" s="3">
        <v>82514.78</v>
      </c>
      <c r="K80" s="3">
        <v>7000</v>
      </c>
      <c r="L80" s="3">
        <f>SUM(J80:K80)</f>
        <v>89514.78</v>
      </c>
      <c r="M80" s="3"/>
      <c r="N80" s="3"/>
      <c r="O80" s="3">
        <v>90000</v>
      </c>
      <c r="P80" s="4"/>
    </row>
    <row r="81" spans="2:16">
      <c r="B81" s="1"/>
      <c r="C81" s="1" t="s">
        <v>63</v>
      </c>
      <c r="D81" s="1"/>
      <c r="E81" s="1"/>
      <c r="G81" s="18">
        <v>28038</v>
      </c>
      <c r="H81" s="3">
        <v>30000</v>
      </c>
      <c r="I81" s="1"/>
      <c r="J81" s="3">
        <v>54358.82</v>
      </c>
      <c r="K81" s="3">
        <v>12200</v>
      </c>
      <c r="L81" s="3">
        <f>SUM(J81:K81)</f>
        <v>66558.820000000007</v>
      </c>
      <c r="M81" s="3"/>
      <c r="N81" s="3"/>
      <c r="O81" s="3">
        <v>67000</v>
      </c>
      <c r="P81" s="4"/>
    </row>
    <row r="82" spans="2:16">
      <c r="B82" s="1"/>
      <c r="C82" s="1" t="s">
        <v>64</v>
      </c>
      <c r="D82" s="1"/>
      <c r="E82" s="1"/>
      <c r="G82" s="18">
        <v>60</v>
      </c>
      <c r="H82" s="3">
        <v>60</v>
      </c>
      <c r="I82" s="1"/>
      <c r="J82" s="3">
        <v>60</v>
      </c>
      <c r="K82" s="3"/>
      <c r="L82" s="3">
        <v>60</v>
      </c>
      <c r="M82" s="3"/>
      <c r="N82" s="3"/>
      <c r="O82" s="3">
        <v>60</v>
      </c>
      <c r="P82" s="4"/>
    </row>
    <row r="83" spans="2:16">
      <c r="B83" s="1"/>
      <c r="C83" s="1"/>
      <c r="D83" s="1"/>
      <c r="E83" s="1" t="s">
        <v>11</v>
      </c>
      <c r="G83" s="18">
        <f>SUM(G78:G82)</f>
        <v>249936</v>
      </c>
      <c r="H83" s="5">
        <v>262260</v>
      </c>
      <c r="I83" s="6"/>
      <c r="J83" s="11">
        <f>SUM(J78:J82)</f>
        <v>267994.32</v>
      </c>
      <c r="K83" s="5">
        <f>SUM(K78:K82)</f>
        <v>25795.83</v>
      </c>
      <c r="L83" s="5">
        <f>SUM(J83:K83)</f>
        <v>293790.15000000002</v>
      </c>
      <c r="M83" s="3"/>
      <c r="N83" s="3"/>
      <c r="O83" s="5">
        <f>SUM(O78:O82)</f>
        <v>269660</v>
      </c>
      <c r="P83" s="4"/>
    </row>
    <row r="84" spans="2:16">
      <c r="B84" s="1" t="s">
        <v>65</v>
      </c>
      <c r="C84" s="1"/>
      <c r="D84" s="1"/>
      <c r="E84" s="1"/>
      <c r="H84" s="3"/>
      <c r="I84" s="1"/>
      <c r="J84" s="3"/>
      <c r="K84" s="3"/>
      <c r="L84" s="3"/>
      <c r="M84" s="3"/>
      <c r="N84" s="3"/>
      <c r="O84" s="3"/>
    </row>
    <row r="85" spans="2:16">
      <c r="B85" s="1"/>
      <c r="C85" s="1" t="s">
        <v>66</v>
      </c>
      <c r="D85" s="1"/>
      <c r="E85" s="1"/>
      <c r="G85" s="18">
        <v>8965</v>
      </c>
      <c r="H85" s="5">
        <v>2500</v>
      </c>
      <c r="I85" s="6"/>
      <c r="J85" s="11">
        <v>1676.8</v>
      </c>
      <c r="K85" s="5">
        <v>34</v>
      </c>
      <c r="L85" s="5">
        <f>SUM(J85:K85)</f>
        <v>1710.8</v>
      </c>
      <c r="M85" s="5"/>
      <c r="N85" s="5"/>
      <c r="O85" s="5">
        <v>2500</v>
      </c>
      <c r="P85" s="6"/>
    </row>
    <row r="86" spans="2:16">
      <c r="B86" s="1"/>
      <c r="C86" s="1" t="s">
        <v>67</v>
      </c>
      <c r="D86" s="1"/>
      <c r="E86" s="1"/>
      <c r="G86" s="18">
        <v>1715</v>
      </c>
      <c r="H86" s="3">
        <v>3000</v>
      </c>
      <c r="I86" s="1"/>
      <c r="J86" s="3">
        <v>1645.1</v>
      </c>
      <c r="K86" s="3">
        <v>250</v>
      </c>
      <c r="L86" s="3">
        <f>SUM(J86:K86)</f>
        <v>1895.1</v>
      </c>
      <c r="M86" s="3"/>
      <c r="N86" s="3"/>
      <c r="O86" s="3">
        <v>3000</v>
      </c>
      <c r="P86" s="4"/>
    </row>
    <row r="87" spans="2:16">
      <c r="B87" s="1"/>
      <c r="C87" s="1" t="s">
        <v>68</v>
      </c>
      <c r="D87" s="1"/>
      <c r="E87" s="1"/>
      <c r="H87" s="3">
        <v>400</v>
      </c>
      <c r="I87" s="1"/>
      <c r="J87" s="3">
        <v>218.4</v>
      </c>
      <c r="K87" s="3"/>
      <c r="L87" s="3">
        <f>SUM(J87:K87)</f>
        <v>218.4</v>
      </c>
      <c r="M87" s="3"/>
      <c r="N87" s="3"/>
      <c r="O87" s="3">
        <v>400</v>
      </c>
      <c r="P87" s="4"/>
    </row>
    <row r="88" spans="2:16">
      <c r="B88" s="1"/>
      <c r="C88" s="1"/>
      <c r="D88" s="1"/>
      <c r="E88" s="1" t="s">
        <v>11</v>
      </c>
      <c r="G88" s="18">
        <f>SUM(G85:G87)</f>
        <v>10680</v>
      </c>
      <c r="H88" s="5">
        <v>5900</v>
      </c>
      <c r="I88" s="6"/>
      <c r="J88" s="11"/>
      <c r="K88" s="5"/>
      <c r="L88" s="5">
        <f>SUM(L85:L87)</f>
        <v>3824.2999999999997</v>
      </c>
      <c r="M88" s="3"/>
      <c r="N88" s="3"/>
      <c r="O88" s="5">
        <f>SUM(O85:O87)</f>
        <v>5900</v>
      </c>
      <c r="P88" s="6"/>
    </row>
    <row r="89" spans="2:16">
      <c r="B89" s="1" t="s">
        <v>69</v>
      </c>
      <c r="C89" s="1"/>
      <c r="D89" s="1"/>
      <c r="E89" s="1"/>
      <c r="H89" s="3"/>
      <c r="I89" s="1"/>
      <c r="J89" s="3"/>
      <c r="K89" s="3"/>
      <c r="L89" s="3"/>
      <c r="M89" s="3"/>
      <c r="N89" s="3"/>
      <c r="O89" s="3"/>
    </row>
    <row r="90" spans="2:16">
      <c r="B90" s="1"/>
      <c r="C90" s="1" t="s">
        <v>70</v>
      </c>
      <c r="D90" s="1"/>
      <c r="E90" s="1"/>
      <c r="G90" s="18">
        <v>148839</v>
      </c>
      <c r="H90" s="5">
        <v>139421.82</v>
      </c>
      <c r="I90" s="6"/>
      <c r="J90" s="11">
        <v>132779.89000000001</v>
      </c>
      <c r="K90" s="5"/>
      <c r="L90" s="5">
        <v>132779.89000000001</v>
      </c>
      <c r="M90" s="3"/>
      <c r="N90" s="3"/>
      <c r="O90" s="5">
        <v>142331.1</v>
      </c>
      <c r="P90" s="6"/>
    </row>
    <row r="91" spans="2:16">
      <c r="B91" s="1"/>
      <c r="C91" s="1" t="s">
        <v>71</v>
      </c>
      <c r="D91" s="1"/>
      <c r="E91" s="1"/>
      <c r="H91" s="3">
        <v>15000</v>
      </c>
      <c r="I91" s="1"/>
      <c r="J91" s="3">
        <v>76428.600000000006</v>
      </c>
      <c r="K91" s="3"/>
      <c r="L91" s="3">
        <f>SUM(J91:K91)</f>
        <v>76428.600000000006</v>
      </c>
      <c r="M91" s="3"/>
      <c r="N91" s="3"/>
      <c r="O91" s="3">
        <v>15000</v>
      </c>
      <c r="P91" s="4"/>
    </row>
    <row r="92" spans="2:16">
      <c r="B92" s="1"/>
      <c r="C92" s="1" t="s">
        <v>72</v>
      </c>
      <c r="D92" s="1"/>
      <c r="E92" s="1"/>
      <c r="H92" s="3">
        <v>15000</v>
      </c>
      <c r="I92" s="1"/>
      <c r="J92" s="3"/>
      <c r="K92" s="3">
        <v>15000</v>
      </c>
      <c r="L92" s="3">
        <v>15000</v>
      </c>
      <c r="M92" s="3"/>
      <c r="N92" s="3"/>
      <c r="O92" s="3">
        <v>15000</v>
      </c>
      <c r="P92" s="4"/>
    </row>
    <row r="93" spans="2:16">
      <c r="B93" s="1"/>
      <c r="C93" s="1"/>
      <c r="D93" s="1"/>
      <c r="E93" s="1" t="s">
        <v>11</v>
      </c>
      <c r="G93" s="18">
        <f>SUM(G90:G92)</f>
        <v>148839</v>
      </c>
      <c r="H93" s="5">
        <v>169421.82</v>
      </c>
      <c r="I93" s="6"/>
      <c r="J93" s="11">
        <f>SUM(J90:J92)</f>
        <v>209208.49000000002</v>
      </c>
      <c r="K93" s="5">
        <v>15000</v>
      </c>
      <c r="L93" s="5">
        <f>SUM(L90:L92)</f>
        <v>224208.49000000002</v>
      </c>
      <c r="M93" s="3"/>
      <c r="N93" s="3"/>
      <c r="O93" s="5">
        <f>SUM(O90:O92)</f>
        <v>172331.1</v>
      </c>
      <c r="P93" s="6"/>
    </row>
    <row r="94" spans="2:16">
      <c r="B94" s="1"/>
      <c r="C94" s="1"/>
      <c r="D94" s="1"/>
      <c r="E94" s="1"/>
      <c r="H94" s="3"/>
      <c r="I94" s="1"/>
      <c r="J94" s="3"/>
      <c r="K94" s="3"/>
      <c r="L94" s="3"/>
      <c r="M94" s="3"/>
      <c r="N94" s="3"/>
      <c r="O94" s="3"/>
    </row>
    <row r="95" spans="2:16">
      <c r="B95" s="1" t="s">
        <v>73</v>
      </c>
      <c r="C95" s="1"/>
      <c r="D95" s="1"/>
      <c r="E95" s="1"/>
      <c r="G95" s="18">
        <f>SUM(G66,G76,G83,G88,G93)</f>
        <v>576123.9</v>
      </c>
      <c r="H95" s="11">
        <v>616805.82000000007</v>
      </c>
      <c r="I95" s="6"/>
      <c r="J95" s="3"/>
      <c r="K95" s="5"/>
      <c r="L95" s="5">
        <f>SUM(L66,L76,L83,L88,L93)</f>
        <v>682223.12</v>
      </c>
      <c r="M95" s="3"/>
      <c r="N95" s="3"/>
      <c r="O95" s="11">
        <f>SUM(O66,O76,O83,O88,O93)</f>
        <v>639521.1</v>
      </c>
    </row>
    <row r="96" spans="2:16">
      <c r="B96" s="1"/>
      <c r="C96" s="1"/>
      <c r="D96" s="17"/>
      <c r="E96" s="17"/>
      <c r="F96" s="17"/>
      <c r="H96" s="14"/>
      <c r="I96" s="6"/>
      <c r="J96" s="14"/>
      <c r="K96" s="5"/>
      <c r="L96" s="5"/>
      <c r="M96" s="3"/>
      <c r="N96" s="3"/>
      <c r="O96" s="14"/>
    </row>
    <row r="97" spans="2:15">
      <c r="B97" s="1"/>
      <c r="C97" s="1"/>
      <c r="D97" s="1"/>
      <c r="E97" s="1"/>
      <c r="H97" s="3"/>
      <c r="I97" s="1"/>
      <c r="J97" s="11"/>
      <c r="K97" s="3"/>
      <c r="L97" s="14"/>
      <c r="M97" s="3"/>
      <c r="N97" s="3"/>
      <c r="O97" s="3"/>
    </row>
    <row r="98" spans="2:15">
      <c r="K98" s="1"/>
      <c r="O98" s="5"/>
    </row>
    <row r="99" spans="2:15">
      <c r="K99" s="1"/>
      <c r="O99" s="11"/>
    </row>
    <row r="100" spans="2:15">
      <c r="K100" s="1"/>
      <c r="O100" s="11"/>
    </row>
    <row r="101" spans="2:15">
      <c r="O101" s="20"/>
    </row>
    <row r="102" spans="2:15">
      <c r="O102" s="20"/>
    </row>
    <row r="103" spans="2:15">
      <c r="O103" s="20"/>
    </row>
  </sheetData>
  <printOptions headings="1"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2019-10-25T16:51:54Z</cp:lastPrinted>
  <dcterms:created xsi:type="dcterms:W3CDTF">2019-10-02T20:49:51Z</dcterms:created>
  <dcterms:modified xsi:type="dcterms:W3CDTF">2019-10-25T16:52:54Z</dcterms:modified>
</cp:coreProperties>
</file>